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LAST_CELL" localSheetId="0">ДЧБ!$J$47</definedName>
  </definedNames>
  <calcPr calcId="145621"/>
</workbook>
</file>

<file path=xl/calcChain.xml><?xml version="1.0" encoding="utf-8"?>
<calcChain xmlns="http://schemas.openxmlformats.org/spreadsheetml/2006/main">
  <c r="H40" i="1" l="1"/>
  <c r="H41" i="1"/>
  <c r="G41" i="1"/>
  <c r="G39" i="1" s="1"/>
  <c r="F41" i="1"/>
  <c r="F40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7" i="1"/>
</calcChain>
</file>

<file path=xl/sharedStrings.xml><?xml version="1.0" encoding="utf-8"?>
<sst xmlns="http://schemas.openxmlformats.org/spreadsheetml/2006/main" count="173" uniqueCount="93">
  <si>
    <t>(наименование органа, исполняющего бюджет)</t>
  </si>
  <si>
    <t>Финансовое управление администрации муниципального района "Усть-Вымский"</t>
  </si>
  <si>
    <t>Единица измерения руб.</t>
  </si>
  <si>
    <t>КВД</t>
  </si>
  <si>
    <t>Гл. администратор</t>
  </si>
  <si>
    <t>Наименование КВД</t>
  </si>
  <si>
    <t>КОСГУ</t>
  </si>
  <si>
    <t>Доп. КД</t>
  </si>
  <si>
    <t>Бюджетные назначения 2016 год</t>
  </si>
  <si>
    <t>Остаток зачислений 2016 год</t>
  </si>
  <si>
    <t>Процент годового исполнения</t>
  </si>
  <si>
    <t>925</t>
  </si>
  <si>
    <t>1 01 02 010 01 0000 000</t>
  </si>
  <si>
    <t>182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</si>
  <si>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</si>
  <si>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1 1 0</t>
  </si>
  <si>
    <t>00 00 00</t>
  </si>
  <si>
    <t>1 01 02 020 01 0000 000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</si>
  <si>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</si>
  <si>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1 01 02 030 01 0000 000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</si>
  <si>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</si>
  <si>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1 03 02 230 01 0000 000</t>
  </si>
  <si>
    <t>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</si>
  <si>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</si>
  <si>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17 04 00</t>
  </si>
  <si>
    <t>1 03 02 240 01 0000 000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</si>
  <si>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</si>
  <si>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1 03 02 250 01 0000 000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</si>
  <si>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</si>
  <si>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1 03 02 260 01 0000 000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</si>
  <si>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бюджеты".</t>
  </si>
  <si>
    <t>1 05 03 010 01 0000 000</t>
  </si>
  <si>
    <t>Единый сельскохозяйственный налог</t>
  </si>
  <si>
    <t>1 06 01 030 13 0000 000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</si>
  <si>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</si>
  <si>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1 4 0</t>
  </si>
  <si>
    <t>1 06 06 033 13 0000 000</t>
  </si>
  <si>
    <t>Земельный налог с организаций, обладающих земельным участком, расположенным в границах городских поселений</t>
  </si>
  <si>
    <t>1 06 06 043 13 0000 000</t>
  </si>
  <si>
    <t>Земельный налог с физических лиц, обладающих земельным участком, расположенным в границах городских поселений</t>
  </si>
  <si>
    <t>1 11 05 013 13 0000 000</t>
  </si>
  <si>
    <t>923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</si>
  <si>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</si>
  <si>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1 2 0</t>
  </si>
  <si>
    <t>1 11 09 045 13 0000 000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</si>
  <si>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</si>
  <si>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1 13 01 995 13 0000 000</t>
  </si>
  <si>
    <t>Прочие доходы от оказания платных услуг (работ) получателями средств бюджетов городских поселений</t>
  </si>
  <si>
    <t>1 3 0</t>
  </si>
  <si>
    <t>1 14 02 053 13 0000 000</t>
  </si>
  <si>
    <t>4 1 0</t>
  </si>
  <si>
    <t>1 14 06 013 13 0000 000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</si>
  <si>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</si>
  <si>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4 3 0</t>
  </si>
  <si>
    <t>1 16 90 050 13 0000 000</t>
  </si>
  <si>
    <t>1 17 05 050 13 0000 000</t>
  </si>
  <si>
    <t>Прочие неналоговые доходы бюджетов городских поселений</t>
  </si>
  <si>
    <t>1 8 0</t>
  </si>
  <si>
    <t>2 02 01 001 13 0000 000</t>
  </si>
  <si>
    <t>992</t>
  </si>
  <si>
    <t>Дотации бюджетам городских поселений на выравнивание бюджетной обеспеченности</t>
  </si>
  <si>
    <t>1 5 1</t>
  </si>
  <si>
    <t>00 02 00</t>
  </si>
  <si>
    <t>2 02 01 003 13 0000 000</t>
  </si>
  <si>
    <t>Дотации бюджетам городских поселений на поддержку мер по обеспечению сбалансированности бюджетов</t>
  </si>
  <si>
    <t>57 00 00</t>
  </si>
  <si>
    <t>2 02 02 999 13 0000 000</t>
  </si>
  <si>
    <t>Прочие субсидии бюджетам городских поселений</t>
  </si>
  <si>
    <t>47 00 00</t>
  </si>
  <si>
    <t>2 02 03 003 13 0000 000</t>
  </si>
  <si>
    <t>Субвенции бюджетам городских поселений на государственную регистрацию актов гражданского состояния</t>
  </si>
  <si>
    <t>01 00 00</t>
  </si>
  <si>
    <t>2 02 03 015 13 0000 000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</si>
  <si>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</si>
  <si>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31 00 00</t>
  </si>
  <si>
    <t>2 02 03 024 13 0000 000</t>
  </si>
  <si>
    <t>Субвенции бюджетам городских поселений на выполнение передаваемых полномочий субъектов Российской Федерации</t>
  </si>
  <si>
    <t>48 00 00</t>
  </si>
  <si>
    <t>49 00 00</t>
  </si>
  <si>
    <t>2 02 04 014 13 0000 000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</si>
  <si>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</si>
  <si>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24 00 00</t>
  </si>
  <si>
    <t>26 00 00</t>
  </si>
  <si>
    <t>2 02 04 999 13 0000 000</t>
  </si>
  <si>
    <t>Прочие межбюджетные трансферты, передаваемые бюджетам городских поселений</t>
  </si>
  <si>
    <t>28 01 00</t>
  </si>
  <si>
    <t>28 02 00</t>
  </si>
  <si>
    <t>2 07 05 030 13 0000 000</t>
  </si>
  <si>
    <t>Прочие безвозмездные поступления в бюджеты городских поселений</t>
  </si>
  <si>
    <t>Итого</t>
  </si>
  <si>
    <t>Исполнение бюджета  ГП"Жешарт" по доходам на  01.07.2016 года</t>
  </si>
  <si>
    <t>Собственные доходы</t>
  </si>
  <si>
    <t>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</si>
</sst>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" fontId="7" fillId="0" borderId="5" xfId="0" applyNumberFormat="1" applyFont="1" applyBorder="1" applyAlignment="1" applyProtection="1">
      <alignment horizontal="right"/>
    </xf>
    <xf numFmtId="4" fontId="5" fillId="0" borderId="6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" fontId="7" fillId="0" borderId="2" xfId="0" applyNumberFormat="1" applyFont="1" applyBorder="1" applyAlignment="1" applyProtection="1">
      <alignment horizontal="right"/>
    </xf>
    <xf numFmtId="49" fontId="8" fillId="0" borderId="2" xfId="0" applyNumberFormat="1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190500</xdr:rowOff>
    </xdr:from>
    <xdr:to>
      <xdr:col>5</xdr:col>
      <xdr:colOff>228600</xdr:colOff>
      <xdr:row>45</xdr:row>
      <xdr:rowOff>19050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7421225"/>
          <a:ext cx="5562600" cy="50482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Горчакова А. И.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46</xdr:row>
      <xdr:rowOff>47625</xdr:rowOff>
    </xdr:from>
    <xdr:to>
      <xdr:col>5</xdr:col>
      <xdr:colOff>228600</xdr:colOff>
      <xdr:row>48</xdr:row>
      <xdr:rowOff>66675</xdr:rowOff>
    </xdr:to>
    <xdr:grpSp>
      <xdr:nvGrpSpPr>
        <xdr:cNvPr id="1035" name="Group 11"/>
        <xdr:cNvGrpSpPr>
          <a:grpSpLocks/>
        </xdr:cNvGrpSpPr>
      </xdr:nvGrpSpPr>
      <xdr:grpSpPr bwMode="auto">
        <a:xfrm>
          <a:off x="0" y="18116550"/>
          <a:ext cx="5562600" cy="342900"/>
          <a:chOff x="0" y="0"/>
          <a:chExt cx="1023" cy="255"/>
        </a:xfrm>
      </xdr:grpSpPr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Лютоева С. В.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1"/>
  <sheetViews>
    <sheetView showGridLines="0" tabSelected="1" workbookViewId="0">
      <selection activeCell="H39" sqref="H39"/>
    </sheetView>
  </sheetViews>
  <sheetFormatPr defaultRowHeight="12.75" x14ac:dyDescent="0.2"/>
  <cols>
    <col min="1" max="1" width="16.28515625" customWidth="1"/>
    <col min="2" max="2" width="6.7109375" customWidth="1"/>
    <col min="3" max="3" width="43.5703125" customWidth="1"/>
    <col min="4" max="5" width="6.7109375" customWidth="1"/>
    <col min="6" max="8" width="15.42578125" customWidth="1"/>
    <col min="9" max="10" width="9.140625" customWidth="1"/>
  </cols>
  <sheetData>
    <row r="1" spans="1:8" x14ac:dyDescent="0.2">
      <c r="A1" s="19" t="s">
        <v>1</v>
      </c>
      <c r="B1" s="19"/>
      <c r="C1" s="19"/>
      <c r="D1" s="19"/>
      <c r="E1" s="19"/>
      <c r="F1" s="19"/>
    </row>
    <row r="2" spans="1:8" x14ac:dyDescent="0.2">
      <c r="A2" s="2" t="s">
        <v>0</v>
      </c>
    </row>
    <row r="3" spans="1:8" ht="14.25" x14ac:dyDescent="0.2">
      <c r="A3" s="3" t="s">
        <v>90</v>
      </c>
      <c r="B3" s="3"/>
      <c r="C3" s="3"/>
      <c r="D3" s="3"/>
      <c r="E3" s="3"/>
      <c r="F3" s="3"/>
      <c r="G3" s="4"/>
      <c r="H3" s="4"/>
    </row>
    <row r="4" spans="1:8" x14ac:dyDescent="0.2">
      <c r="A4" s="20"/>
      <c r="B4" s="21"/>
      <c r="C4" s="21"/>
      <c r="D4" s="21"/>
      <c r="E4" s="21"/>
      <c r="F4" s="21"/>
      <c r="G4" s="21"/>
      <c r="H4" s="21"/>
    </row>
    <row r="5" spans="1:8" x14ac:dyDescent="0.2">
      <c r="A5" s="1" t="s">
        <v>2</v>
      </c>
    </row>
    <row r="6" spans="1:8" ht="42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8" ht="63.75" x14ac:dyDescent="0.2">
      <c r="A7" s="6" t="s">
        <v>12</v>
      </c>
      <c r="B7" s="6" t="s">
        <v>13</v>
      </c>
      <c r="C7" s="7" t="s">
        <v>14</v>
      </c>
      <c r="D7" s="6" t="s">
        <v>15</v>
      </c>
      <c r="E7" s="6" t="s">
        <v>16</v>
      </c>
      <c r="F7" s="8">
        <v>8994000</v>
      </c>
      <c r="G7" s="8">
        <v>5767850.0199999996</v>
      </c>
      <c r="H7" s="8">
        <f>G7/F7*100</f>
        <v>64.129975761618851</v>
      </c>
    </row>
    <row r="8" spans="1:8" ht="89.25" x14ac:dyDescent="0.2">
      <c r="A8" s="6" t="s">
        <v>17</v>
      </c>
      <c r="B8" s="6" t="s">
        <v>13</v>
      </c>
      <c r="C8" s="9" t="s">
        <v>18</v>
      </c>
      <c r="D8" s="6" t="s">
        <v>15</v>
      </c>
      <c r="E8" s="6" t="s">
        <v>16</v>
      </c>
      <c r="F8" s="8">
        <v>1000</v>
      </c>
      <c r="G8" s="8">
        <v>1168.83</v>
      </c>
      <c r="H8" s="8">
        <f t="shared" ref="H8:H38" si="0">G8/F8*100</f>
        <v>116.88300000000001</v>
      </c>
    </row>
    <row r="9" spans="1:8" ht="38.25" x14ac:dyDescent="0.2">
      <c r="A9" s="6" t="s">
        <v>19</v>
      </c>
      <c r="B9" s="6" t="s">
        <v>13</v>
      </c>
      <c r="C9" s="7" t="s">
        <v>20</v>
      </c>
      <c r="D9" s="6" t="s">
        <v>15</v>
      </c>
      <c r="E9" s="6" t="s">
        <v>16</v>
      </c>
      <c r="F9" s="8">
        <v>5000</v>
      </c>
      <c r="G9" s="8">
        <v>9048.41</v>
      </c>
      <c r="H9" s="8">
        <f t="shared" si="0"/>
        <v>180.9682</v>
      </c>
    </row>
    <row r="10" spans="1:8" ht="63.75" x14ac:dyDescent="0.2">
      <c r="A10" s="6" t="s">
        <v>21</v>
      </c>
      <c r="B10" s="6" t="s">
        <v>22</v>
      </c>
      <c r="C10" s="7" t="s">
        <v>23</v>
      </c>
      <c r="D10" s="6" t="s">
        <v>15</v>
      </c>
      <c r="E10" s="6" t="s">
        <v>24</v>
      </c>
      <c r="F10" s="8">
        <v>448600</v>
      </c>
      <c r="G10" s="8">
        <v>179473.19</v>
      </c>
      <c r="H10" s="8">
        <f t="shared" si="0"/>
        <v>40.007398573339273</v>
      </c>
    </row>
    <row r="11" spans="1:8" ht="76.5" x14ac:dyDescent="0.2">
      <c r="A11" s="6" t="s">
        <v>25</v>
      </c>
      <c r="B11" s="6" t="s">
        <v>22</v>
      </c>
      <c r="C11" s="9" t="s">
        <v>26</v>
      </c>
      <c r="D11" s="6" t="s">
        <v>15</v>
      </c>
      <c r="E11" s="6" t="s">
        <v>24</v>
      </c>
      <c r="F11" s="8">
        <v>8000</v>
      </c>
      <c r="G11" s="8">
        <v>2958.93</v>
      </c>
      <c r="H11" s="8">
        <f t="shared" si="0"/>
        <v>36.986624999999997</v>
      </c>
    </row>
    <row r="12" spans="1:8" ht="63.75" x14ac:dyDescent="0.2">
      <c r="A12" s="6" t="s">
        <v>27</v>
      </c>
      <c r="B12" s="6" t="s">
        <v>22</v>
      </c>
      <c r="C12" s="7" t="s">
        <v>28</v>
      </c>
      <c r="D12" s="6" t="s">
        <v>15</v>
      </c>
      <c r="E12" s="6" t="s">
        <v>24</v>
      </c>
      <c r="F12" s="8">
        <v>874500</v>
      </c>
      <c r="G12" s="8">
        <v>373502.2</v>
      </c>
      <c r="H12" s="8">
        <f t="shared" si="0"/>
        <v>42.71037164093768</v>
      </c>
    </row>
    <row r="13" spans="1:8" ht="63.75" x14ac:dyDescent="0.2">
      <c r="A13" s="6" t="s">
        <v>29</v>
      </c>
      <c r="B13" s="6" t="s">
        <v>22</v>
      </c>
      <c r="C13" s="7" t="s">
        <v>30</v>
      </c>
      <c r="D13" s="6" t="s">
        <v>15</v>
      </c>
      <c r="E13" s="6" t="s">
        <v>24</v>
      </c>
      <c r="F13" s="8">
        <v>0</v>
      </c>
      <c r="G13" s="8">
        <v>-28251.23</v>
      </c>
      <c r="H13" s="8" t="e">
        <f t="shared" si="0"/>
        <v>#DIV/0!</v>
      </c>
    </row>
    <row r="14" spans="1:8" x14ac:dyDescent="0.2">
      <c r="A14" s="6" t="s">
        <v>31</v>
      </c>
      <c r="B14" s="6" t="s">
        <v>13</v>
      </c>
      <c r="C14" s="7" t="s">
        <v>32</v>
      </c>
      <c r="D14" s="6" t="s">
        <v>15</v>
      </c>
      <c r="E14" s="6" t="s">
        <v>16</v>
      </c>
      <c r="F14" s="8">
        <v>22000</v>
      </c>
      <c r="G14" s="8">
        <v>3851</v>
      </c>
      <c r="H14" s="8">
        <f t="shared" si="0"/>
        <v>17.504545454545454</v>
      </c>
    </row>
    <row r="15" spans="1:8" ht="38.25" x14ac:dyDescent="0.2">
      <c r="A15" s="6" t="s">
        <v>33</v>
      </c>
      <c r="B15" s="6" t="s">
        <v>13</v>
      </c>
      <c r="C15" s="7" t="s">
        <v>34</v>
      </c>
      <c r="D15" s="6" t="s">
        <v>15</v>
      </c>
      <c r="E15" s="6" t="s">
        <v>16</v>
      </c>
      <c r="F15" s="8">
        <v>352000</v>
      </c>
      <c r="G15" s="8">
        <v>13361.7</v>
      </c>
      <c r="H15" s="8">
        <f t="shared" si="0"/>
        <v>3.7959375000000004</v>
      </c>
    </row>
    <row r="16" spans="1:8" ht="38.25" x14ac:dyDescent="0.2">
      <c r="A16" s="6" t="s">
        <v>33</v>
      </c>
      <c r="B16" s="6" t="s">
        <v>13</v>
      </c>
      <c r="C16" s="7" t="s">
        <v>34</v>
      </c>
      <c r="D16" s="6" t="s">
        <v>35</v>
      </c>
      <c r="E16" s="6" t="s">
        <v>16</v>
      </c>
      <c r="F16" s="8">
        <v>0</v>
      </c>
      <c r="G16" s="8">
        <v>25</v>
      </c>
      <c r="H16" s="8" t="e">
        <f t="shared" si="0"/>
        <v>#DIV/0!</v>
      </c>
    </row>
    <row r="17" spans="1:8" ht="25.5" x14ac:dyDescent="0.2">
      <c r="A17" s="6" t="s">
        <v>36</v>
      </c>
      <c r="B17" s="6" t="s">
        <v>13</v>
      </c>
      <c r="C17" s="7" t="s">
        <v>37</v>
      </c>
      <c r="D17" s="6" t="s">
        <v>15</v>
      </c>
      <c r="E17" s="6" t="s">
        <v>16</v>
      </c>
      <c r="F17" s="8">
        <v>1200000</v>
      </c>
      <c r="G17" s="8">
        <v>480870.76</v>
      </c>
      <c r="H17" s="8">
        <f t="shared" si="0"/>
        <v>40.072563333333335</v>
      </c>
    </row>
    <row r="18" spans="1:8" ht="25.5" x14ac:dyDescent="0.2">
      <c r="A18" s="6" t="s">
        <v>38</v>
      </c>
      <c r="B18" s="6" t="s">
        <v>13</v>
      </c>
      <c r="C18" s="7" t="s">
        <v>39</v>
      </c>
      <c r="D18" s="6" t="s">
        <v>15</v>
      </c>
      <c r="E18" s="6" t="s">
        <v>16</v>
      </c>
      <c r="F18" s="8">
        <v>450000</v>
      </c>
      <c r="G18" s="8">
        <v>44984.89</v>
      </c>
      <c r="H18" s="8">
        <f t="shared" si="0"/>
        <v>9.9966422222222224</v>
      </c>
    </row>
    <row r="19" spans="1:8" ht="63.75" x14ac:dyDescent="0.2">
      <c r="A19" s="6" t="s">
        <v>40</v>
      </c>
      <c r="B19" s="6" t="s">
        <v>41</v>
      </c>
      <c r="C19" s="9" t="s">
        <v>42</v>
      </c>
      <c r="D19" s="6" t="s">
        <v>43</v>
      </c>
      <c r="E19" s="6" t="s">
        <v>16</v>
      </c>
      <c r="F19" s="8">
        <v>720000</v>
      </c>
      <c r="G19" s="8">
        <v>178911.33</v>
      </c>
      <c r="H19" s="8">
        <f t="shared" si="0"/>
        <v>24.84879583333333</v>
      </c>
    </row>
    <row r="20" spans="1:8" ht="63.75" x14ac:dyDescent="0.2">
      <c r="A20" s="6" t="s">
        <v>44</v>
      </c>
      <c r="B20" s="6" t="s">
        <v>11</v>
      </c>
      <c r="C20" s="7" t="s">
        <v>45</v>
      </c>
      <c r="D20" s="6" t="s">
        <v>43</v>
      </c>
      <c r="E20" s="6" t="s">
        <v>16</v>
      </c>
      <c r="F20" s="8">
        <v>510000</v>
      </c>
      <c r="G20" s="8">
        <v>432328.86</v>
      </c>
      <c r="H20" s="8">
        <f t="shared" si="0"/>
        <v>84.770364705882344</v>
      </c>
    </row>
    <row r="21" spans="1:8" ht="25.5" x14ac:dyDescent="0.2">
      <c r="A21" s="6" t="s">
        <v>46</v>
      </c>
      <c r="B21" s="6" t="s">
        <v>11</v>
      </c>
      <c r="C21" s="7" t="s">
        <v>47</v>
      </c>
      <c r="D21" s="6" t="s">
        <v>48</v>
      </c>
      <c r="E21" s="6" t="s">
        <v>16</v>
      </c>
      <c r="F21" s="8">
        <v>7600</v>
      </c>
      <c r="G21" s="8">
        <v>6300</v>
      </c>
      <c r="H21" s="8">
        <f t="shared" si="0"/>
        <v>82.89473684210526</v>
      </c>
    </row>
    <row r="22" spans="1:8" x14ac:dyDescent="0.2">
      <c r="A22" s="6" t="s">
        <v>49</v>
      </c>
      <c r="B22" s="6" t="s">
        <v>11</v>
      </c>
      <c r="C22" s="7"/>
      <c r="D22" s="6" t="s">
        <v>50</v>
      </c>
      <c r="E22" s="6" t="s">
        <v>16</v>
      </c>
      <c r="F22" s="8">
        <v>1000000</v>
      </c>
      <c r="G22" s="8">
        <v>1000000</v>
      </c>
      <c r="H22" s="8">
        <f t="shared" si="0"/>
        <v>100</v>
      </c>
    </row>
    <row r="23" spans="1:8" ht="38.25" x14ac:dyDescent="0.2">
      <c r="A23" s="6" t="s">
        <v>51</v>
      </c>
      <c r="B23" s="6" t="s">
        <v>41</v>
      </c>
      <c r="C23" s="7" t="s">
        <v>52</v>
      </c>
      <c r="D23" s="6" t="s">
        <v>53</v>
      </c>
      <c r="E23" s="6" t="s">
        <v>16</v>
      </c>
      <c r="F23" s="8">
        <v>180000</v>
      </c>
      <c r="G23" s="8">
        <v>41279.230000000003</v>
      </c>
      <c r="H23" s="8">
        <f t="shared" si="0"/>
        <v>22.932905555555557</v>
      </c>
    </row>
    <row r="24" spans="1:8" x14ac:dyDescent="0.2">
      <c r="A24" s="6" t="s">
        <v>54</v>
      </c>
      <c r="B24" s="6" t="s">
        <v>11</v>
      </c>
      <c r="C24" s="7"/>
      <c r="D24" s="6" t="s">
        <v>35</v>
      </c>
      <c r="E24" s="6" t="s">
        <v>16</v>
      </c>
      <c r="F24" s="8">
        <v>2000</v>
      </c>
      <c r="G24" s="8">
        <v>500</v>
      </c>
      <c r="H24" s="8">
        <f t="shared" si="0"/>
        <v>25</v>
      </c>
    </row>
    <row r="25" spans="1:8" x14ac:dyDescent="0.2">
      <c r="A25" s="6" t="s">
        <v>55</v>
      </c>
      <c r="B25" s="6" t="s">
        <v>11</v>
      </c>
      <c r="C25" s="7" t="s">
        <v>56</v>
      </c>
      <c r="D25" s="6" t="s">
        <v>57</v>
      </c>
      <c r="E25" s="6" t="s">
        <v>16</v>
      </c>
      <c r="F25" s="8">
        <v>120000</v>
      </c>
      <c r="G25" s="8">
        <v>116450</v>
      </c>
      <c r="H25" s="8">
        <f t="shared" si="0"/>
        <v>97.041666666666671</v>
      </c>
    </row>
    <row r="26" spans="1:8" ht="25.5" x14ac:dyDescent="0.2">
      <c r="A26" s="6" t="s">
        <v>58</v>
      </c>
      <c r="B26" s="6" t="s">
        <v>59</v>
      </c>
      <c r="C26" s="7" t="s">
        <v>60</v>
      </c>
      <c r="D26" s="6" t="s">
        <v>61</v>
      </c>
      <c r="E26" s="6" t="s">
        <v>62</v>
      </c>
      <c r="F26" s="8">
        <v>239820</v>
      </c>
      <c r="G26" s="8">
        <v>119910</v>
      </c>
      <c r="H26" s="8">
        <f t="shared" si="0"/>
        <v>50</v>
      </c>
    </row>
    <row r="27" spans="1:8" ht="25.5" x14ac:dyDescent="0.2">
      <c r="A27" s="6" t="s">
        <v>63</v>
      </c>
      <c r="B27" s="6" t="s">
        <v>59</v>
      </c>
      <c r="C27" s="7" t="s">
        <v>64</v>
      </c>
      <c r="D27" s="6" t="s">
        <v>61</v>
      </c>
      <c r="E27" s="6" t="s">
        <v>16</v>
      </c>
      <c r="F27" s="8">
        <v>17427400</v>
      </c>
      <c r="G27" s="8">
        <v>1641600</v>
      </c>
      <c r="H27" s="8">
        <f t="shared" si="0"/>
        <v>9.4196495174265813</v>
      </c>
    </row>
    <row r="28" spans="1:8" ht="25.5" x14ac:dyDescent="0.2">
      <c r="A28" s="6" t="s">
        <v>63</v>
      </c>
      <c r="B28" s="6" t="s">
        <v>59</v>
      </c>
      <c r="C28" s="7" t="s">
        <v>64</v>
      </c>
      <c r="D28" s="6" t="s">
        <v>61</v>
      </c>
      <c r="E28" s="6" t="s">
        <v>65</v>
      </c>
      <c r="F28" s="8">
        <v>56938</v>
      </c>
      <c r="G28" s="8">
        <v>56938</v>
      </c>
      <c r="H28" s="8">
        <f t="shared" si="0"/>
        <v>100</v>
      </c>
    </row>
    <row r="29" spans="1:8" x14ac:dyDescent="0.2">
      <c r="A29" s="6" t="s">
        <v>66</v>
      </c>
      <c r="B29" s="6" t="s">
        <v>11</v>
      </c>
      <c r="C29" s="7" t="s">
        <v>67</v>
      </c>
      <c r="D29" s="6" t="s">
        <v>61</v>
      </c>
      <c r="E29" s="6" t="s">
        <v>68</v>
      </c>
      <c r="F29" s="8">
        <v>276600</v>
      </c>
      <c r="G29" s="8">
        <v>109746.56</v>
      </c>
      <c r="H29" s="8">
        <f t="shared" si="0"/>
        <v>39.676992046276212</v>
      </c>
    </row>
    <row r="30" spans="1:8" ht="25.5" x14ac:dyDescent="0.2">
      <c r="A30" s="6" t="s">
        <v>69</v>
      </c>
      <c r="B30" s="6" t="s">
        <v>11</v>
      </c>
      <c r="C30" s="7" t="s">
        <v>70</v>
      </c>
      <c r="D30" s="6" t="s">
        <v>61</v>
      </c>
      <c r="E30" s="6" t="s">
        <v>71</v>
      </c>
      <c r="F30" s="8">
        <v>84245</v>
      </c>
      <c r="G30" s="8">
        <v>42124</v>
      </c>
      <c r="H30" s="8">
        <f t="shared" si="0"/>
        <v>50.001780521099171</v>
      </c>
    </row>
    <row r="31" spans="1:8" ht="38.25" x14ac:dyDescent="0.2">
      <c r="A31" s="6" t="s">
        <v>72</v>
      </c>
      <c r="B31" s="6" t="s">
        <v>11</v>
      </c>
      <c r="C31" s="7" t="s">
        <v>73</v>
      </c>
      <c r="D31" s="6" t="s">
        <v>61</v>
      </c>
      <c r="E31" s="6" t="s">
        <v>74</v>
      </c>
      <c r="F31" s="8">
        <v>626180</v>
      </c>
      <c r="G31" s="8">
        <v>313120</v>
      </c>
      <c r="H31" s="8">
        <f t="shared" si="0"/>
        <v>50.004790954677567</v>
      </c>
    </row>
    <row r="32" spans="1:8" ht="25.5" x14ac:dyDescent="0.2">
      <c r="A32" s="6" t="s">
        <v>75</v>
      </c>
      <c r="B32" s="6" t="s">
        <v>11</v>
      </c>
      <c r="C32" s="7" t="s">
        <v>76</v>
      </c>
      <c r="D32" s="6" t="s">
        <v>61</v>
      </c>
      <c r="E32" s="6" t="s">
        <v>77</v>
      </c>
      <c r="F32" s="8">
        <v>6028</v>
      </c>
      <c r="G32" s="8">
        <v>4226</v>
      </c>
      <c r="H32" s="8">
        <f t="shared" si="0"/>
        <v>70.106171201061713</v>
      </c>
    </row>
    <row r="33" spans="1:8" ht="25.5" x14ac:dyDescent="0.2">
      <c r="A33" s="6" t="s">
        <v>75</v>
      </c>
      <c r="B33" s="6" t="s">
        <v>11</v>
      </c>
      <c r="C33" s="7" t="s">
        <v>76</v>
      </c>
      <c r="D33" s="6" t="s">
        <v>61</v>
      </c>
      <c r="E33" s="6" t="s">
        <v>78</v>
      </c>
      <c r="F33" s="8">
        <v>14060</v>
      </c>
      <c r="G33" s="8">
        <v>0</v>
      </c>
      <c r="H33" s="8">
        <f t="shared" si="0"/>
        <v>0</v>
      </c>
    </row>
    <row r="34" spans="1:8" ht="51" x14ac:dyDescent="0.2">
      <c r="A34" s="6" t="s">
        <v>79</v>
      </c>
      <c r="B34" s="6" t="s">
        <v>11</v>
      </c>
      <c r="C34" s="7" t="s">
        <v>80</v>
      </c>
      <c r="D34" s="6" t="s">
        <v>61</v>
      </c>
      <c r="E34" s="6" t="s">
        <v>81</v>
      </c>
      <c r="F34" s="8">
        <v>4777700</v>
      </c>
      <c r="G34" s="8">
        <v>1669557</v>
      </c>
      <c r="H34" s="8">
        <f t="shared" si="0"/>
        <v>34.9447851476652</v>
      </c>
    </row>
    <row r="35" spans="1:8" ht="51" x14ac:dyDescent="0.2">
      <c r="A35" s="6" t="s">
        <v>79</v>
      </c>
      <c r="B35" s="6" t="s">
        <v>11</v>
      </c>
      <c r="C35" s="7" t="s">
        <v>80</v>
      </c>
      <c r="D35" s="6" t="s">
        <v>61</v>
      </c>
      <c r="E35" s="6" t="s">
        <v>82</v>
      </c>
      <c r="F35" s="8">
        <v>240000</v>
      </c>
      <c r="G35" s="8">
        <v>100000</v>
      </c>
      <c r="H35" s="8">
        <f t="shared" si="0"/>
        <v>41.666666666666671</v>
      </c>
    </row>
    <row r="36" spans="1:8" ht="25.5" x14ac:dyDescent="0.2">
      <c r="A36" s="6" t="s">
        <v>83</v>
      </c>
      <c r="B36" s="6" t="s">
        <v>11</v>
      </c>
      <c r="C36" s="7" t="s">
        <v>84</v>
      </c>
      <c r="D36" s="6" t="s">
        <v>61</v>
      </c>
      <c r="E36" s="6" t="s">
        <v>85</v>
      </c>
      <c r="F36" s="8">
        <v>39736095.18</v>
      </c>
      <c r="G36" s="8">
        <v>11920828.550000001</v>
      </c>
      <c r="H36" s="8">
        <f t="shared" si="0"/>
        <v>29.999999989933592</v>
      </c>
    </row>
    <row r="37" spans="1:8" ht="25.5" x14ac:dyDescent="0.2">
      <c r="A37" s="6" t="s">
        <v>83</v>
      </c>
      <c r="B37" s="6" t="s">
        <v>11</v>
      </c>
      <c r="C37" s="7" t="s">
        <v>84</v>
      </c>
      <c r="D37" s="6" t="s">
        <v>61</v>
      </c>
      <c r="E37" s="6" t="s">
        <v>86</v>
      </c>
      <c r="F37" s="8">
        <v>20182154.359999999</v>
      </c>
      <c r="G37" s="8">
        <v>6054646.3099999996</v>
      </c>
      <c r="H37" s="8">
        <f t="shared" si="0"/>
        <v>30.000000009909744</v>
      </c>
    </row>
    <row r="38" spans="1:8" ht="25.5" x14ac:dyDescent="0.2">
      <c r="A38" s="6" t="s">
        <v>87</v>
      </c>
      <c r="B38" s="6" t="s">
        <v>11</v>
      </c>
      <c r="C38" s="7" t="s">
        <v>88</v>
      </c>
      <c r="D38" s="6" t="s">
        <v>57</v>
      </c>
      <c r="E38" s="6" t="s">
        <v>16</v>
      </c>
      <c r="F38" s="8">
        <v>1000000</v>
      </c>
      <c r="G38" s="8">
        <v>0</v>
      </c>
      <c r="H38" s="8">
        <f t="shared" si="0"/>
        <v>0</v>
      </c>
    </row>
    <row r="39" spans="1:8" ht="13.5" x14ac:dyDescent="0.25">
      <c r="A39" s="10" t="s">
        <v>89</v>
      </c>
      <c r="B39" s="11"/>
      <c r="C39" s="12"/>
      <c r="D39" s="11"/>
      <c r="E39" s="11"/>
      <c r="F39" s="13">
        <v>99561920.540000007</v>
      </c>
      <c r="G39" s="13">
        <f>G40+G41</f>
        <v>30657309.539999999</v>
      </c>
      <c r="H39" s="14">
        <f>G39/F39*100</f>
        <v>30.792203860393709</v>
      </c>
    </row>
    <row r="40" spans="1:8" ht="13.5" x14ac:dyDescent="0.25">
      <c r="A40" s="15"/>
      <c r="B40" s="16"/>
      <c r="C40" s="18" t="s">
        <v>91</v>
      </c>
      <c r="D40" s="16"/>
      <c r="E40" s="16"/>
      <c r="F40" s="17">
        <f>F7+F8+F9+F10+F11+F12+F13+F14+F15+F16+F17+F18+F19+F20+F21+F22+F23+F24+F25</f>
        <v>14894700</v>
      </c>
      <c r="G40" s="17">
        <v>8624613.1199999992</v>
      </c>
      <c r="H40" s="14">
        <f t="shared" ref="H40:H41" si="1">G40/F40*100</f>
        <v>57.903906221676159</v>
      </c>
    </row>
    <row r="41" spans="1:8" ht="13.5" x14ac:dyDescent="0.25">
      <c r="A41" s="15"/>
      <c r="B41" s="16"/>
      <c r="C41" s="18" t="s">
        <v>92</v>
      </c>
      <c r="D41" s="16"/>
      <c r="E41" s="16"/>
      <c r="F41" s="17">
        <f>F26+F27+F28+F29+F32+F31+F30+F33+F34+F35+F36+F37+F38</f>
        <v>84667220.539999992</v>
      </c>
      <c r="G41" s="17">
        <f>G26+G27+G28+G29+G32+G31+G30+G33+G34+G35+G36+G37+G38</f>
        <v>22032696.420000002</v>
      </c>
      <c r="H41" s="14">
        <f t="shared" si="1"/>
        <v>26.022699551818786</v>
      </c>
    </row>
  </sheetData>
  <mergeCells count="2">
    <mergeCell ref="A1:F1"/>
    <mergeCell ref="A4:H4"/>
  </mergeCells>
  <pageMargins left="0.75" right="0.75" top="1" bottom="1" header="0.5" footer="0.5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dc:description>POI HSSF rep:2.39.0.123</dc:description>
  <cp:lastModifiedBy>Пользователь</cp:lastModifiedBy>
  <dcterms:created xsi:type="dcterms:W3CDTF">2016-07-04T13:07:01Z</dcterms:created>
  <dcterms:modified xsi:type="dcterms:W3CDTF">2016-07-06T08:26:38Z</dcterms:modified>
</cp:coreProperties>
</file>